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wlplug-my.sharepoint.com/personal/anna_piotrowska-kus_rawlplug_com/Documents/Documents/Giełda/Ład korporacyjny/"/>
    </mc:Choice>
  </mc:AlternateContent>
  <xr:revisionPtr revIDLastSave="6" documentId="8_{8915DC69-394F-41E0-ADF1-59B66131D70F}" xr6:coauthVersionLast="46" xr6:coauthVersionMax="46" xr10:uidLastSave="{33FED705-C098-4386-9642-A2A7C45F8D01}"/>
  <bookViews>
    <workbookView xWindow="-108" yWindow="-108" windowWidth="23256" windowHeight="12576" xr2:uid="{00000000-000D-0000-FFFF-FFFF00000000}"/>
  </bookViews>
  <sheets>
    <sheet name="tabe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1" l="1"/>
  <c r="L19" i="1"/>
  <c r="K19" i="1" l="1"/>
  <c r="J19" i="1" l="1"/>
  <c r="C14" i="1" l="1"/>
  <c r="C13" i="1"/>
  <c r="D12" i="1" l="1"/>
  <c r="D11" i="1"/>
</calcChain>
</file>

<file path=xl/sharedStrings.xml><?xml version="1.0" encoding="utf-8"?>
<sst xmlns="http://schemas.openxmlformats.org/spreadsheetml/2006/main" count="30" uniqueCount="28">
  <si>
    <t>Przychody netto ze sprzedaży</t>
  </si>
  <si>
    <t>Wynik na działalności operacyjnej</t>
  </si>
  <si>
    <t>Wynik netto</t>
  </si>
  <si>
    <t>Aktywa razem</t>
  </si>
  <si>
    <t>Kapitał własny</t>
  </si>
  <si>
    <t>Stopa zwrotu z zainwestowanego kapitału (ROE)</t>
  </si>
  <si>
    <t>Rentowność sprzedaży brutto</t>
  </si>
  <si>
    <t>Rentowność działalności operacyjnej</t>
  </si>
  <si>
    <t>Rentowność netto</t>
  </si>
  <si>
    <t>Return on assets (ROA)</t>
  </si>
  <si>
    <t>Return on equity (ROE)</t>
  </si>
  <si>
    <t>Net profitability</t>
  </si>
  <si>
    <t>Net revenue from sales</t>
  </si>
  <si>
    <t>Profitability of operating activity</t>
  </si>
  <si>
    <t>Profitability of gross sales</t>
  </si>
  <si>
    <t>Total assets</t>
  </si>
  <si>
    <t>Equity</t>
  </si>
  <si>
    <t>SELECTED FINANCIAL DATA (thousands of PLN)</t>
  </si>
  <si>
    <t>WYBRANE DANE FINANSOWE (tys. PLN)</t>
  </si>
  <si>
    <t>Operating profit</t>
  </si>
  <si>
    <t xml:space="preserve">Net profit </t>
  </si>
  <si>
    <t>PODSTAWOWE WSKAŹNIKI FINANSOWE</t>
  </si>
  <si>
    <t>KEY FINANCIAL INDICATORS</t>
  </si>
  <si>
    <t>Stopa zwrotu z aktywów (ROA)</t>
  </si>
  <si>
    <t>GRUPA RAWLPLUG S.A.</t>
  </si>
  <si>
    <t>Rawlplug S.A. Group in numbers</t>
  </si>
  <si>
    <t>RAWLPLUG S.A. GROUP</t>
  </si>
  <si>
    <t>Grupa Rawlplug S.A. w liczbach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</si>
</sst>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\ ###\ ###\ ##0;\(#\ ###\ ###\ ##0\);0"/>
  </numFmts>
  <fonts count="3" x14ac:knownFonts="1">
    <font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/>
    <xf numFmtId="164" fontId="0" fillId="0" borderId="0" xfId="0" applyNumberFormat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Border="1"/>
    <xf numFmtId="0" fontId="0" fillId="0" borderId="0" xfId="0" applyFill="1" applyAlignment="1">
      <alignment vertical="center" wrapText="1"/>
    </xf>
    <xf numFmtId="3" fontId="0" fillId="0" borderId="0" xfId="0" applyNumberFormat="1" applyFill="1"/>
    <xf numFmtId="165" fontId="0" fillId="0" borderId="0" xfId="0" applyNumberFormat="1"/>
    <xf numFmtId="165" fontId="0" fillId="0" borderId="0" xfId="0" applyNumberFormat="1" applyFill="1" applyBorder="1"/>
    <xf numFmtId="0" fontId="2" fillId="0" borderId="0" xfId="0" applyFont="1" applyAlignment="1">
      <alignment horizontal="right" vertical="center" wrapText="1"/>
    </xf>
    <xf numFmtId="0" fontId="0" fillId="0" borderId="0" xfId="0" quotePrefix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Normal="100" workbookViewId="0">
      <selection activeCell="N19" sqref="N19"/>
    </sheetView>
  </sheetViews>
  <sheetFormatPr defaultRowHeight="14.4" x14ac:dyDescent="0.3"/>
  <cols>
    <col min="1" max="1" width="42" customWidth="1"/>
    <col min="2" max="2" width="42.88671875" bestFit="1" customWidth="1"/>
    <col min="8" max="8" width="8.44140625" customWidth="1"/>
  </cols>
  <sheetData>
    <row r="1" spans="1:13" ht="18" x14ac:dyDescent="0.3">
      <c r="A1" s="1" t="s">
        <v>27</v>
      </c>
      <c r="B1" s="1" t="s">
        <v>25</v>
      </c>
    </row>
    <row r="7" spans="1:13" x14ac:dyDescent="0.3">
      <c r="A7" s="7" t="s">
        <v>18</v>
      </c>
      <c r="B7" s="7" t="s">
        <v>17</v>
      </c>
    </row>
    <row r="9" spans="1:13" x14ac:dyDescent="0.3">
      <c r="A9" s="8" t="s">
        <v>24</v>
      </c>
      <c r="B9" s="8" t="s">
        <v>26</v>
      </c>
      <c r="C9" s="8">
        <v>2010</v>
      </c>
      <c r="D9" s="8">
        <v>2011</v>
      </c>
      <c r="E9" s="8">
        <v>2012</v>
      </c>
      <c r="F9" s="8">
        <v>2013</v>
      </c>
      <c r="G9" s="8">
        <v>2014</v>
      </c>
      <c r="H9" s="8">
        <v>2015</v>
      </c>
      <c r="I9" s="8">
        <v>2016</v>
      </c>
      <c r="J9" s="14">
        <v>2017</v>
      </c>
      <c r="K9" s="14">
        <v>2018</v>
      </c>
      <c r="L9" s="8">
        <v>2019</v>
      </c>
      <c r="M9" s="8">
        <v>2020</v>
      </c>
    </row>
    <row r="10" spans="1:13" x14ac:dyDescent="0.3">
      <c r="A10" s="2" t="s">
        <v>0</v>
      </c>
      <c r="B10" s="2" t="s">
        <v>12</v>
      </c>
      <c r="C10" s="3">
        <v>559631</v>
      </c>
      <c r="D10" s="3">
        <v>662165</v>
      </c>
      <c r="E10" s="11">
        <v>636449</v>
      </c>
      <c r="F10" s="4">
        <v>619716</v>
      </c>
      <c r="G10" s="4">
        <v>639479</v>
      </c>
      <c r="H10" s="4">
        <v>672715</v>
      </c>
      <c r="I10" s="12">
        <v>704866</v>
      </c>
      <c r="J10" s="4">
        <v>708556</v>
      </c>
      <c r="K10" s="4">
        <v>775501</v>
      </c>
      <c r="L10" s="4">
        <v>813726</v>
      </c>
      <c r="M10" s="4">
        <v>787628</v>
      </c>
    </row>
    <row r="11" spans="1:13" x14ac:dyDescent="0.3">
      <c r="A11" s="2" t="s">
        <v>1</v>
      </c>
      <c r="B11" s="2" t="s">
        <v>19</v>
      </c>
      <c r="C11" s="3">
        <v>18216</v>
      </c>
      <c r="D11" s="3">
        <f>50261-1114</f>
        <v>49147</v>
      </c>
      <c r="E11" s="4">
        <v>24965</v>
      </c>
      <c r="F11" s="4">
        <v>30044</v>
      </c>
      <c r="G11" s="4">
        <v>31412</v>
      </c>
      <c r="H11" s="4">
        <v>39554</v>
      </c>
      <c r="I11" s="13">
        <v>53711</v>
      </c>
      <c r="J11" s="4">
        <v>57318</v>
      </c>
      <c r="K11" s="4">
        <v>61251</v>
      </c>
      <c r="L11" s="4">
        <v>55940</v>
      </c>
      <c r="M11" s="4">
        <v>80005</v>
      </c>
    </row>
    <row r="12" spans="1:13" x14ac:dyDescent="0.3">
      <c r="A12" s="2" t="s">
        <v>2</v>
      </c>
      <c r="B12" s="2" t="s">
        <v>20</v>
      </c>
      <c r="C12" s="2">
        <v>871</v>
      </c>
      <c r="D12" s="3">
        <f>71578-1114</f>
        <v>70464</v>
      </c>
      <c r="E12" s="4">
        <v>9399</v>
      </c>
      <c r="F12" s="4">
        <v>13129</v>
      </c>
      <c r="G12" s="4">
        <v>23573</v>
      </c>
      <c r="H12" s="4">
        <v>25236</v>
      </c>
      <c r="I12" s="13">
        <v>37574</v>
      </c>
      <c r="J12" s="4">
        <v>34507</v>
      </c>
      <c r="K12" s="4">
        <v>41169</v>
      </c>
      <c r="L12" s="4">
        <v>36632</v>
      </c>
      <c r="M12" s="4">
        <v>57927</v>
      </c>
    </row>
    <row r="13" spans="1:13" x14ac:dyDescent="0.3">
      <c r="A13" s="2" t="s">
        <v>3</v>
      </c>
      <c r="B13" s="2" t="s">
        <v>15</v>
      </c>
      <c r="C13" s="3">
        <f>649180-421</f>
        <v>648759</v>
      </c>
      <c r="D13" s="3">
        <v>749143</v>
      </c>
      <c r="E13" s="4">
        <v>727005</v>
      </c>
      <c r="F13" s="4">
        <v>750583</v>
      </c>
      <c r="G13" s="4">
        <v>787309</v>
      </c>
      <c r="H13" s="4">
        <v>794299</v>
      </c>
      <c r="I13" s="13">
        <v>852450</v>
      </c>
      <c r="J13" s="4">
        <v>868846</v>
      </c>
      <c r="K13" s="4">
        <v>976331</v>
      </c>
      <c r="L13" s="4">
        <v>974365</v>
      </c>
      <c r="M13" s="4">
        <v>996715</v>
      </c>
    </row>
    <row r="14" spans="1:13" x14ac:dyDescent="0.3">
      <c r="A14" s="2" t="s">
        <v>4</v>
      </c>
      <c r="B14" s="2" t="s">
        <v>16</v>
      </c>
      <c r="C14" s="3">
        <f>287727-421</f>
        <v>287306</v>
      </c>
      <c r="D14" s="3">
        <v>370134</v>
      </c>
      <c r="E14" s="4">
        <v>356575</v>
      </c>
      <c r="F14" s="4">
        <v>367145</v>
      </c>
      <c r="G14" s="4">
        <v>377312</v>
      </c>
      <c r="H14" s="4">
        <v>393625</v>
      </c>
      <c r="I14" s="13">
        <v>421309</v>
      </c>
      <c r="J14" s="4">
        <v>429993</v>
      </c>
      <c r="K14" s="4">
        <v>462362</v>
      </c>
      <c r="L14" s="4">
        <v>477425</v>
      </c>
      <c r="M14" s="4">
        <v>527086</v>
      </c>
    </row>
    <row r="15" spans="1:13" x14ac:dyDescent="0.3">
      <c r="A15" s="2"/>
      <c r="B15" s="2"/>
      <c r="C15" s="3"/>
      <c r="D15" s="3"/>
      <c r="E15" s="4"/>
      <c r="H15" s="9"/>
      <c r="I15" s="9"/>
    </row>
    <row r="16" spans="1:13" x14ac:dyDescent="0.3">
      <c r="H16" s="9"/>
      <c r="I16" s="9"/>
    </row>
    <row r="17" spans="1:13" x14ac:dyDescent="0.3">
      <c r="A17" s="7" t="s">
        <v>21</v>
      </c>
      <c r="B17" s="7" t="s">
        <v>22</v>
      </c>
      <c r="H17" s="9"/>
      <c r="I17" s="9"/>
    </row>
    <row r="18" spans="1:13" x14ac:dyDescent="0.3">
      <c r="H18" s="9"/>
      <c r="I18" s="9"/>
    </row>
    <row r="19" spans="1:13" x14ac:dyDescent="0.3">
      <c r="A19" s="8" t="s">
        <v>24</v>
      </c>
      <c r="B19" s="8" t="s">
        <v>26</v>
      </c>
      <c r="C19" s="8">
        <v>2010</v>
      </c>
      <c r="D19" s="8">
        <v>2011</v>
      </c>
      <c r="E19" s="8">
        <v>2012</v>
      </c>
      <c r="F19" s="8">
        <v>2013</v>
      </c>
      <c r="G19" s="8">
        <v>2014</v>
      </c>
      <c r="H19" s="8">
        <v>2015</v>
      </c>
      <c r="I19" s="8">
        <v>2016</v>
      </c>
      <c r="J19" s="14">
        <f>J9</f>
        <v>2017</v>
      </c>
      <c r="K19" s="14">
        <f>K9</f>
        <v>2018</v>
      </c>
      <c r="L19" s="14">
        <f>L9</f>
        <v>2019</v>
      </c>
      <c r="M19" s="14">
        <f>M9</f>
        <v>2020</v>
      </c>
    </row>
    <row r="20" spans="1:13" x14ac:dyDescent="0.3">
      <c r="A20" s="2" t="s">
        <v>5</v>
      </c>
      <c r="B20" s="2" t="s">
        <v>10</v>
      </c>
      <c r="C20" s="5">
        <v>3.0000000000000001E-3</v>
      </c>
      <c r="D20" s="5">
        <v>0.19</v>
      </c>
      <c r="E20" s="6">
        <v>2.5999999999999999E-2</v>
      </c>
      <c r="F20" s="6">
        <v>3.5999999999999997E-2</v>
      </c>
      <c r="G20" s="6">
        <v>4.8000000000000001E-2</v>
      </c>
      <c r="H20" s="6">
        <v>6.4000000000000001E-2</v>
      </c>
      <c r="I20" s="6">
        <v>8.8999999999999996E-2</v>
      </c>
      <c r="J20" s="6">
        <v>7.8E-2</v>
      </c>
      <c r="K20" s="6">
        <v>8.8999999999999996E-2</v>
      </c>
      <c r="L20" s="6">
        <v>7.6999999999999999E-2</v>
      </c>
      <c r="M20" s="6">
        <v>0.11</v>
      </c>
    </row>
    <row r="21" spans="1:13" x14ac:dyDescent="0.3">
      <c r="A21" s="2" t="s">
        <v>23</v>
      </c>
      <c r="B21" s="2" t="s">
        <v>9</v>
      </c>
      <c r="C21" s="5">
        <v>1E-3</v>
      </c>
      <c r="D21" s="5">
        <v>9.4E-2</v>
      </c>
      <c r="E21" s="6">
        <v>1.2999999999999999E-2</v>
      </c>
      <c r="F21" s="6">
        <v>1.7000000000000001E-2</v>
      </c>
      <c r="G21" s="6">
        <v>2.3E-2</v>
      </c>
      <c r="H21" s="6">
        <v>3.2000000000000001E-2</v>
      </c>
      <c r="I21" s="6">
        <v>4.3999999999999997E-2</v>
      </c>
      <c r="J21" s="6">
        <v>3.7999999999999999E-2</v>
      </c>
      <c r="K21" s="6">
        <v>4.2000000000000003E-2</v>
      </c>
      <c r="L21" s="6">
        <v>3.7999999999999999E-2</v>
      </c>
      <c r="M21" s="6">
        <v>5.8000000000000003E-2</v>
      </c>
    </row>
    <row r="22" spans="1:13" x14ac:dyDescent="0.3">
      <c r="A22" s="2" t="s">
        <v>6</v>
      </c>
      <c r="B22" s="10" t="s">
        <v>14</v>
      </c>
      <c r="C22" s="5">
        <v>0.32400000000000001</v>
      </c>
      <c r="D22" s="5">
        <v>0.32700000000000001</v>
      </c>
      <c r="E22" s="6">
        <v>0.30599999999999999</v>
      </c>
      <c r="F22" s="6">
        <v>0.31</v>
      </c>
      <c r="G22" s="6">
        <v>0.30399999999999999</v>
      </c>
      <c r="H22" s="6">
        <v>0.313</v>
      </c>
      <c r="I22" s="6">
        <v>0.33600000000000002</v>
      </c>
      <c r="J22" s="6">
        <v>0.33800000000000002</v>
      </c>
      <c r="K22" s="6">
        <v>0.34100000000000003</v>
      </c>
      <c r="L22" s="6">
        <v>0.33800000000000002</v>
      </c>
      <c r="M22" s="6">
        <v>0.36199999999999999</v>
      </c>
    </row>
    <row r="23" spans="1:13" x14ac:dyDescent="0.3">
      <c r="A23" s="2" t="s">
        <v>7</v>
      </c>
      <c r="B23" s="2" t="s">
        <v>13</v>
      </c>
      <c r="C23" s="5">
        <v>3.3000000000000002E-2</v>
      </c>
      <c r="D23" s="5">
        <v>7.3999999999999996E-2</v>
      </c>
      <c r="E23" s="6">
        <v>3.9E-2</v>
      </c>
      <c r="F23" s="6">
        <v>4.8000000000000001E-2</v>
      </c>
      <c r="G23" s="6">
        <v>4.9000000000000002E-2</v>
      </c>
      <c r="H23" s="6">
        <v>5.8999999999999997E-2</v>
      </c>
      <c r="I23" s="6">
        <v>7.5999999999999998E-2</v>
      </c>
      <c r="J23" s="6">
        <v>8.1000000000000003E-2</v>
      </c>
      <c r="K23" s="6">
        <v>7.9000000000000001E-2</v>
      </c>
      <c r="L23" s="6">
        <v>6.9000000000000006E-2</v>
      </c>
      <c r="M23" s="6">
        <v>0.10199999999999999</v>
      </c>
    </row>
    <row r="24" spans="1:13" x14ac:dyDescent="0.3">
      <c r="A24" s="2" t="s">
        <v>8</v>
      </c>
      <c r="B24" s="2" t="s">
        <v>11</v>
      </c>
      <c r="C24" s="5">
        <v>2E-3</v>
      </c>
      <c r="D24" s="6">
        <v>0.108</v>
      </c>
      <c r="E24" s="6">
        <v>1.4999999999999999E-2</v>
      </c>
      <c r="F24" s="6">
        <v>2.1000000000000001E-2</v>
      </c>
      <c r="G24" s="6">
        <v>3.6999999999999998E-2</v>
      </c>
      <c r="H24" s="6">
        <v>3.7999999999999999E-2</v>
      </c>
      <c r="I24" s="6">
        <v>5.2999999999999999E-2</v>
      </c>
      <c r="J24" s="6">
        <v>4.7E-2</v>
      </c>
      <c r="K24" s="6">
        <v>5.2999999999999999E-2</v>
      </c>
      <c r="L24" s="6">
        <v>4.4999999999999998E-2</v>
      </c>
      <c r="M24" s="6">
        <v>7.3999999999999996E-2</v>
      </c>
    </row>
    <row r="25" spans="1:13" x14ac:dyDescent="0.3">
      <c r="H25" s="6"/>
      <c r="I25" s="9"/>
    </row>
    <row r="26" spans="1:13" x14ac:dyDescent="0.3">
      <c r="A26" s="15"/>
      <c r="H26" s="9"/>
      <c r="I26" s="9"/>
    </row>
  </sheetData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Piotrowska-Kus</dc:creator>
  <cp:lastModifiedBy>Anna Piotrowska-Kus</cp:lastModifiedBy>
  <cp:lastPrinted>2017-03-31T07:40:14Z</cp:lastPrinted>
  <dcterms:created xsi:type="dcterms:W3CDTF">2012-04-11T08:09:08Z</dcterms:created>
  <dcterms:modified xsi:type="dcterms:W3CDTF">2021-03-26T19:19:02Z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